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activeTab="1"/>
  </bookViews>
  <sheets>
    <sheet name="Диаграмма1" sheetId="2" r:id="rId1"/>
    <sheet name="Лист1" sheetId="1" r:id="rId2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H195"/>
  <c r="F195"/>
  <c r="G176"/>
  <c r="J176"/>
  <c r="I176"/>
  <c r="F176"/>
  <c r="H176"/>
  <c r="G157"/>
  <c r="J157"/>
  <c r="H157"/>
  <c r="F157"/>
  <c r="I138"/>
  <c r="J138"/>
  <c r="H138"/>
  <c r="G138"/>
  <c r="F138"/>
  <c r="J119"/>
  <c r="I119"/>
  <c r="H119"/>
  <c r="F119"/>
  <c r="I100"/>
  <c r="F100"/>
  <c r="J100"/>
  <c r="G100"/>
  <c r="H100"/>
  <c r="I81"/>
  <c r="H81"/>
  <c r="J81"/>
  <c r="F81"/>
  <c r="H62"/>
  <c r="G62"/>
  <c r="F62"/>
  <c r="I62"/>
  <c r="J62"/>
  <c r="I43"/>
  <c r="F43"/>
  <c r="J43"/>
  <c r="H43"/>
  <c r="J24"/>
  <c r="I24"/>
  <c r="H24"/>
  <c r="G24"/>
  <c r="F24"/>
  <c r="J196" l="1"/>
  <c r="G196"/>
  <c r="I196"/>
  <c r="F196"/>
  <c r="H196"/>
</calcChain>
</file>

<file path=xl/sharedStrings.xml><?xml version="1.0" encoding="utf-8"?>
<sst xmlns="http://schemas.openxmlformats.org/spreadsheetml/2006/main" count="271" uniqueCount="92">
  <si>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</si>
  <si>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</si>
  <si>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</si>
  <si>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</si>
  <si>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</si>
  <si>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</si>
  <si>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</si>
  <si>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</si>
  <si>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</si>
  <si>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</si>
  <si>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</si>
  <si>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</si>
  <si>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</si>
  <si>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</si>
  <si>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</si>
  <si>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</si>
  <si>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</si>
  <si>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</si>
  <si>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</si>
  <si>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</si>
  <si>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</si>
  <si>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</si>
  <si>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</si>
  <si>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</si>
  <si>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</si>
  <si>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</si>
  <si>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</si>
  <si>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</si>
  <si>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</si>
  <si>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</si>
  <si>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</si>
  <si>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</si>
  <si>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</si>
  <si>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</si>
  <si>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</si>
  <si>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</si>
  <si>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</si>
  <si>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</si>
  <si>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</si>
  <si>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квашенной капусты</t>
  </si>
  <si>
    <t>Суп с рыбными косервами</t>
  </si>
  <si>
    <t>Плов из птицы</t>
  </si>
  <si>
    <t>Кофейный напиток</t>
  </si>
  <si>
    <t>Хлеб пшеничный</t>
  </si>
  <si>
    <t>Хлеб ржаной</t>
  </si>
  <si>
    <t>Вафля</t>
  </si>
  <si>
    <t>Яблоко</t>
  </si>
  <si>
    <t>85.7</t>
  </si>
  <si>
    <t>72.4</t>
  </si>
  <si>
    <t>Яйцо вареное</t>
  </si>
  <si>
    <t>Суп с макаронными изделиями</t>
  </si>
  <si>
    <t>Котлета</t>
  </si>
  <si>
    <t>Рис отварной</t>
  </si>
  <si>
    <t>Сок</t>
  </si>
  <si>
    <t>Мандарин</t>
  </si>
  <si>
    <t>Салат из свежих огурцов</t>
  </si>
  <si>
    <t>Суп крестьянский с мясом</t>
  </si>
  <si>
    <t>Жаркое по- домашнему</t>
  </si>
  <si>
    <t>Какао</t>
  </si>
  <si>
    <t>Бутерброд с сыром</t>
  </si>
  <si>
    <t>Винегрет овощной</t>
  </si>
  <si>
    <t>Рассольник Ленинградский с мясом</t>
  </si>
  <si>
    <t>Булка полезная</t>
  </si>
  <si>
    <t>Банан</t>
  </si>
  <si>
    <t>Салат витаминный с зеленым горошком</t>
  </si>
  <si>
    <t>Суп фасолевый</t>
  </si>
  <si>
    <t>Гуляш с мясом</t>
  </si>
  <si>
    <t>Макароны отварные</t>
  </si>
  <si>
    <t>Компот из свежих яблок</t>
  </si>
  <si>
    <t>Сырники из творога с молоком сгущенным</t>
  </si>
  <si>
    <t>Икра кабачковая</t>
  </si>
  <si>
    <t>Рыба жареная</t>
  </si>
  <si>
    <t>Каша гречневая</t>
  </si>
  <si>
    <t>Зефир</t>
  </si>
  <si>
    <t>Суп с крупой рисовой и мясом</t>
  </si>
  <si>
    <t>Мясо тушеное</t>
  </si>
  <si>
    <t>Картофельное пюре</t>
  </si>
  <si>
    <t>Снежок</t>
  </si>
  <si>
    <t>Йогурт</t>
  </si>
  <si>
    <t>Борщ с капустой и мясом</t>
  </si>
  <si>
    <t>Котлета рыбная</t>
  </si>
  <si>
    <t>Макароны  отварные</t>
  </si>
  <si>
    <t>Чай</t>
  </si>
  <si>
    <t>Булка чесночная</t>
  </si>
  <si>
    <t>77.8</t>
  </si>
  <si>
    <t>0.4</t>
  </si>
  <si>
    <t>Салат витаминный с кукурузой</t>
  </si>
  <si>
    <t>Жаркое по-домашнему</t>
  </si>
  <si>
    <t>Кисель</t>
  </si>
  <si>
    <t>Суп с рыбнымси консервами</t>
  </si>
  <si>
    <t xml:space="preserve">Хлеб пшеничный </t>
  </si>
  <si>
    <t>18-29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</si>
</sst>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Лист1!$D$13</c:f>
              <c:strCache>
                <c:ptCount val="1"/>
                <c:pt idx="0">
                  <c:v>итого</c:v>
                </c:pt>
              </c:strCache>
            </c:strRef>
          </c:tx>
          <c:cat>
            <c:multiLvlStrRef>
              <c:f>Лист1!$A$14:$C$25</c:f>
              <c:multiLvlStrCache>
                <c:ptCount val="12"/>
                <c:lvl>
                  <c:pt idx="0">
                    <c:v>Обед</c:v>
                  </c:pt>
                  <c:pt idx="10">
                    <c:v>Итого за день:</c:v>
                  </c:pt>
                  <c:pt idx="11">
                    <c:v>Завтрак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2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1</c:v>
                  </c:pt>
                </c:lvl>
              </c:multiLvlStrCache>
            </c:multiLvlStrRef>
          </c:cat>
          <c:val>
            <c:numRef>
              <c:f>Лист1!$D$14:$D$25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Лист1!$E$13</c:f>
              <c:strCache>
                <c:ptCount val="1"/>
              </c:strCache>
            </c:strRef>
          </c:tx>
          <c:cat>
            <c:multiLvlStrRef>
              <c:f>Лист1!$A$14:$C$25</c:f>
              <c:multiLvlStrCache>
                <c:ptCount val="12"/>
                <c:lvl>
                  <c:pt idx="0">
                    <c:v>Обед</c:v>
                  </c:pt>
                  <c:pt idx="10">
                    <c:v>Итого за день:</c:v>
                  </c:pt>
                  <c:pt idx="11">
                    <c:v>Завтрак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2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1</c:v>
                  </c:pt>
                </c:lvl>
              </c:multiLvlStrCache>
            </c:multiLvlStrRef>
          </c:cat>
          <c:val>
            <c:numRef>
              <c:f>Лист1!$E$14:$E$25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Лист1!$F$13</c:f>
              <c:strCache>
                <c:ptCount val="1"/>
                <c:pt idx="0">
                  <c:v>0</c:v>
                </c:pt>
              </c:strCache>
            </c:strRef>
          </c:tx>
          <c:cat>
            <c:multiLvlStrRef>
              <c:f>Лист1!$A$14:$C$25</c:f>
              <c:multiLvlStrCache>
                <c:ptCount val="12"/>
                <c:lvl>
                  <c:pt idx="0">
                    <c:v>Обед</c:v>
                  </c:pt>
                  <c:pt idx="10">
                    <c:v>Итого за день:</c:v>
                  </c:pt>
                  <c:pt idx="11">
                    <c:v>Завтрак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2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1</c:v>
                  </c:pt>
                </c:lvl>
              </c:multiLvlStrCache>
            </c:multiLvlStrRef>
          </c:cat>
          <c:val>
            <c:numRef>
              <c:f>Лист1!$F$14:$F$25</c:f>
              <c:numCache>
                <c:formatCode>General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200</c:v>
                </c:pt>
                <c:pt idx="4">
                  <c:v>200</c:v>
                </c:pt>
                <c:pt idx="5">
                  <c:v>40</c:v>
                </c:pt>
                <c:pt idx="6">
                  <c:v>40</c:v>
                </c:pt>
                <c:pt idx="7">
                  <c:v>50</c:v>
                </c:pt>
                <c:pt idx="8">
                  <c:v>184</c:v>
                </c:pt>
                <c:pt idx="9">
                  <c:v>1014</c:v>
                </c:pt>
                <c:pt idx="10">
                  <c:v>1014</c:v>
                </c:pt>
              </c:numCache>
            </c:numRef>
          </c:val>
        </c:ser>
        <c:ser>
          <c:idx val="3"/>
          <c:order val="3"/>
          <c:tx>
            <c:strRef>
              <c:f>Лист1!$G$13</c:f>
              <c:strCache>
                <c:ptCount val="1"/>
                <c:pt idx="0">
                  <c:v>0</c:v>
                </c:pt>
              </c:strCache>
            </c:strRef>
          </c:tx>
          <c:cat>
            <c:multiLvlStrRef>
              <c:f>Лист1!$A$14:$C$25</c:f>
              <c:multiLvlStrCache>
                <c:ptCount val="12"/>
                <c:lvl>
                  <c:pt idx="0">
                    <c:v>Обед</c:v>
                  </c:pt>
                  <c:pt idx="10">
                    <c:v>Итого за день:</c:v>
                  </c:pt>
                  <c:pt idx="11">
                    <c:v>Завтрак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2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1</c:v>
                  </c:pt>
                </c:lvl>
              </c:multiLvlStrCache>
            </c:multiLvlStrRef>
          </c:cat>
          <c:val>
            <c:numRef>
              <c:f>Лист1!$G$14:$G$25</c:f>
              <c:numCache>
                <c:formatCode>General</c:formatCode>
                <c:ptCount val="12"/>
                <c:pt idx="0">
                  <c:v>1.7</c:v>
                </c:pt>
                <c:pt idx="1">
                  <c:v>4.8</c:v>
                </c:pt>
                <c:pt idx="2">
                  <c:v>129.55000000000001</c:v>
                </c:pt>
                <c:pt idx="4">
                  <c:v>2.94</c:v>
                </c:pt>
                <c:pt idx="5">
                  <c:v>2.6</c:v>
                </c:pt>
                <c:pt idx="6">
                  <c:v>3.16</c:v>
                </c:pt>
                <c:pt idx="7">
                  <c:v>0.84</c:v>
                </c:pt>
                <c:pt idx="8">
                  <c:v>0.4</c:v>
                </c:pt>
                <c:pt idx="9">
                  <c:v>145.99</c:v>
                </c:pt>
                <c:pt idx="10">
                  <c:v>145.99</c:v>
                </c:pt>
              </c:numCache>
            </c:numRef>
          </c:val>
        </c:ser>
        <c:ser>
          <c:idx val="4"/>
          <c:order val="4"/>
          <c:tx>
            <c:strRef>
              <c:f>Лист1!$H$13</c:f>
              <c:strCache>
                <c:ptCount val="1"/>
                <c:pt idx="0">
                  <c:v>0</c:v>
                </c:pt>
              </c:strCache>
            </c:strRef>
          </c:tx>
          <c:cat>
            <c:multiLvlStrRef>
              <c:f>Лист1!$A$14:$C$25</c:f>
              <c:multiLvlStrCache>
                <c:ptCount val="12"/>
                <c:lvl>
                  <c:pt idx="0">
                    <c:v>Обед</c:v>
                  </c:pt>
                  <c:pt idx="10">
                    <c:v>Итого за день:</c:v>
                  </c:pt>
                  <c:pt idx="11">
                    <c:v>Завтрак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2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1</c:v>
                  </c:pt>
                </c:lvl>
              </c:multiLvlStrCache>
            </c:multiLvlStrRef>
          </c:cat>
          <c:val>
            <c:numRef>
              <c:f>Лист1!$H$14:$H$25</c:f>
              <c:numCache>
                <c:formatCode>General</c:formatCode>
                <c:ptCount val="12"/>
                <c:pt idx="0">
                  <c:v>3</c:v>
                </c:pt>
                <c:pt idx="1">
                  <c:v>6.7</c:v>
                </c:pt>
                <c:pt idx="2">
                  <c:v>10.73</c:v>
                </c:pt>
                <c:pt idx="4">
                  <c:v>1.99</c:v>
                </c:pt>
                <c:pt idx="5">
                  <c:v>0.48</c:v>
                </c:pt>
                <c:pt idx="6">
                  <c:v>0.4</c:v>
                </c:pt>
                <c:pt idx="7">
                  <c:v>0.99</c:v>
                </c:pt>
                <c:pt idx="8">
                  <c:v>0.4</c:v>
                </c:pt>
                <c:pt idx="9">
                  <c:v>24.689999999999994</c:v>
                </c:pt>
                <c:pt idx="10">
                  <c:v>24.689999999999994</c:v>
                </c:pt>
              </c:numCache>
            </c:numRef>
          </c:val>
        </c:ser>
        <c:ser>
          <c:idx val="5"/>
          <c:order val="5"/>
          <c:tx>
            <c:strRef>
              <c:f>Лист1!$I$13</c:f>
              <c:strCache>
                <c:ptCount val="1"/>
                <c:pt idx="0">
                  <c:v>0</c:v>
                </c:pt>
              </c:strCache>
            </c:strRef>
          </c:tx>
          <c:cat>
            <c:multiLvlStrRef>
              <c:f>Лист1!$A$14:$C$25</c:f>
              <c:multiLvlStrCache>
                <c:ptCount val="12"/>
                <c:lvl>
                  <c:pt idx="0">
                    <c:v>Обед</c:v>
                  </c:pt>
                  <c:pt idx="10">
                    <c:v>Итого за день:</c:v>
                  </c:pt>
                  <c:pt idx="11">
                    <c:v>Завтрак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2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1</c:v>
                  </c:pt>
                </c:lvl>
              </c:multiLvlStrCache>
            </c:multiLvlStrRef>
          </c:cat>
          <c:val>
            <c:numRef>
              <c:f>Лист1!$I$14:$I$25</c:f>
              <c:numCache>
                <c:formatCode>General</c:formatCode>
                <c:ptCount val="12"/>
                <c:pt idx="0">
                  <c:v>8.4499999999999993</c:v>
                </c:pt>
                <c:pt idx="1">
                  <c:v>11.5</c:v>
                </c:pt>
                <c:pt idx="2">
                  <c:v>36.450000000000003</c:v>
                </c:pt>
                <c:pt idx="4">
                  <c:v>20.92</c:v>
                </c:pt>
                <c:pt idx="5">
                  <c:v>1.05</c:v>
                </c:pt>
                <c:pt idx="6">
                  <c:v>19.32</c:v>
                </c:pt>
                <c:pt idx="7">
                  <c:v>23.19</c:v>
                </c:pt>
                <c:pt idx="8">
                  <c:v>9.8000000000000007</c:v>
                </c:pt>
                <c:pt idx="9">
                  <c:v>130.68</c:v>
                </c:pt>
                <c:pt idx="10">
                  <c:v>130.68</c:v>
                </c:pt>
              </c:numCache>
            </c:numRef>
          </c:val>
        </c:ser>
        <c:ser>
          <c:idx val="6"/>
          <c:order val="6"/>
          <c:tx>
            <c:strRef>
              <c:f>Лист1!$J$13</c:f>
              <c:strCache>
                <c:ptCount val="1"/>
                <c:pt idx="0">
                  <c:v>0</c:v>
                </c:pt>
              </c:strCache>
            </c:strRef>
          </c:tx>
          <c:cat>
            <c:multiLvlStrRef>
              <c:f>Лист1!$A$14:$C$25</c:f>
              <c:multiLvlStrCache>
                <c:ptCount val="12"/>
                <c:lvl>
                  <c:pt idx="0">
                    <c:v>Обед</c:v>
                  </c:pt>
                  <c:pt idx="10">
                    <c:v>Итого за день:</c:v>
                  </c:pt>
                  <c:pt idx="11">
                    <c:v>Завтрак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2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1</c:v>
                  </c:pt>
                </c:lvl>
              </c:multiLvlStrCache>
            </c:multiLvlStrRef>
          </c:cat>
          <c:val>
            <c:numRef>
              <c:f>Лист1!$J$14:$J$25</c:f>
              <c:numCache>
                <c:formatCode>General</c:formatCode>
                <c:ptCount val="12"/>
                <c:pt idx="0">
                  <c:v>0</c:v>
                </c:pt>
                <c:pt idx="1">
                  <c:v>125.5</c:v>
                </c:pt>
                <c:pt idx="2">
                  <c:v>296</c:v>
                </c:pt>
                <c:pt idx="4">
                  <c:v>113.4</c:v>
                </c:pt>
                <c:pt idx="5">
                  <c:v>0</c:v>
                </c:pt>
                <c:pt idx="6">
                  <c:v>45.5</c:v>
                </c:pt>
                <c:pt idx="7">
                  <c:v>106.7</c:v>
                </c:pt>
                <c:pt idx="8">
                  <c:v>44</c:v>
                </c:pt>
                <c:pt idx="9">
                  <c:v>731.1</c:v>
                </c:pt>
                <c:pt idx="10">
                  <c:v>731.1</c:v>
                </c:pt>
              </c:numCache>
            </c:numRef>
          </c:val>
        </c:ser>
        <c:ser>
          <c:idx val="7"/>
          <c:order val="7"/>
          <c:tx>
            <c:strRef>
              <c:f>Лист1!$K$13</c:f>
              <c:strCache>
                <c:ptCount val="1"/>
              </c:strCache>
            </c:strRef>
          </c:tx>
          <c:cat>
            <c:multiLvlStrRef>
              <c:f>Лист1!$A$14:$C$25</c:f>
              <c:multiLvlStrCache>
                <c:ptCount val="12"/>
                <c:lvl>
                  <c:pt idx="0">
                    <c:v>Обед</c:v>
                  </c:pt>
                  <c:pt idx="10">
                    <c:v>Итого за день:</c:v>
                  </c:pt>
                  <c:pt idx="11">
                    <c:v>Завтрак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2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1</c:v>
                  </c:pt>
                </c:lvl>
              </c:multiLvlStrCache>
            </c:multiLvlStrRef>
          </c:cat>
          <c:val>
            <c:numRef>
              <c:f>Лист1!$K$14:$K$25</c:f>
              <c:numCache>
                <c:formatCode>General</c:formatCode>
                <c:ptCount val="12"/>
              </c:numCache>
            </c:numRef>
          </c:val>
        </c:ser>
        <c:ser>
          <c:idx val="8"/>
          <c:order val="8"/>
          <c:tx>
            <c:strRef>
              <c:f>Лист1!$L$13</c:f>
              <c:strCache>
                <c:ptCount val="1"/>
                <c:pt idx="0">
                  <c:v>0</c:v>
                </c:pt>
              </c:strCache>
            </c:strRef>
          </c:tx>
          <c:cat>
            <c:multiLvlStrRef>
              <c:f>Лист1!$A$14:$C$25</c:f>
              <c:multiLvlStrCache>
                <c:ptCount val="12"/>
                <c:lvl>
                  <c:pt idx="0">
                    <c:v>Обед</c:v>
                  </c:pt>
                  <c:pt idx="10">
                    <c:v>Итого за день:</c:v>
                  </c:pt>
                  <c:pt idx="11">
                    <c:v>Завтрак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2</c:v>
                  </c:pt>
                </c:lvl>
                <c:lvl>
                  <c:pt idx="0">
                    <c:v>1</c:v>
                  </c:pt>
                  <c:pt idx="10">
                    <c:v>1</c:v>
                  </c:pt>
                  <c:pt idx="11">
                    <c:v>1</c:v>
                  </c:pt>
                </c:lvl>
              </c:multiLvlStrCache>
            </c:multiLvlStrRef>
          </c:cat>
          <c:val>
            <c:numRef>
              <c:f>Лист1!$L$14:$L$25</c:f>
              <c:numCache>
                <c:formatCode>General</c:formatCode>
                <c:ptCount val="12"/>
                <c:pt idx="9">
                  <c:v>0</c:v>
                </c:pt>
                <c:pt idx="10">
                  <c:v>0</c:v>
                </c:pt>
              </c:numCache>
            </c:numRef>
          </c:val>
        </c:ser>
        <c:axId val="72690688"/>
        <c:axId val="72741632"/>
      </c:barChart>
      <c:catAx>
        <c:axId val="72690688"/>
        <c:scaling>
          <c:orientation val="minMax"/>
        </c:scaling>
        <c:axPos val="b"/>
        <c:tickLblPos val="nextTo"/>
        <c:crossAx val="72741632"/>
        <c:crosses val="autoZero"/>
        <c:auto val="1"/>
        <c:lblAlgn val="ctr"/>
        <c:lblOffset val="100"/>
      </c:catAx>
      <c:valAx>
        <c:axId val="72741632"/>
        <c:scaling>
          <c:orientation val="minMax"/>
        </c:scaling>
        <c:axPos val="l"/>
        <c:majorGridlines/>
        <c:numFmt formatCode="General" sourceLinked="1"/>
        <c:tickLblPos val="nextTo"/>
        <c:crossAx val="7269068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1355" cy="60799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 t="s">
        <v>91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1.7</v>
      </c>
      <c r="H14" s="43">
        <v>3</v>
      </c>
      <c r="I14" s="43">
        <v>8.4499999999999993</v>
      </c>
      <c r="J14" s="43" t="s">
        <v>47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4.8</v>
      </c>
      <c r="H15" s="43">
        <v>6.7</v>
      </c>
      <c r="I15" s="43">
        <v>11.5</v>
      </c>
      <c r="J15" s="43">
        <v>125.5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200</v>
      </c>
      <c r="G16" s="43">
        <v>129.55000000000001</v>
      </c>
      <c r="H16" s="43">
        <v>10.73</v>
      </c>
      <c r="I16" s="43">
        <v>36.450000000000003</v>
      </c>
      <c r="J16" s="43">
        <v>296</v>
      </c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2.94</v>
      </c>
      <c r="H18" s="43">
        <v>1.99</v>
      </c>
      <c r="I18" s="43">
        <v>20.92</v>
      </c>
      <c r="J18" s="43">
        <v>113.4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2.6</v>
      </c>
      <c r="H19" s="43">
        <v>0.48</v>
      </c>
      <c r="I19" s="43">
        <v>1.05</v>
      </c>
      <c r="J19" s="43" t="s">
        <v>48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3.16</v>
      </c>
      <c r="H20" s="43">
        <v>0.4</v>
      </c>
      <c r="I20" s="43">
        <v>19.32</v>
      </c>
      <c r="J20" s="43">
        <v>45.5</v>
      </c>
      <c r="K20" s="44"/>
      <c r="L20" s="43"/>
    </row>
    <row r="21" spans="1:12" ht="15">
      <c r="A21" s="23"/>
      <c r="B21" s="15"/>
      <c r="C21" s="11"/>
      <c r="D21" s="6"/>
      <c r="E21" s="42" t="s">
        <v>45</v>
      </c>
      <c r="F21" s="43">
        <v>50</v>
      </c>
      <c r="G21" s="43">
        <v>0.84</v>
      </c>
      <c r="H21" s="43">
        <v>0.99</v>
      </c>
      <c r="I21" s="43">
        <v>23.19</v>
      </c>
      <c r="J21" s="43">
        <v>106.7</v>
      </c>
      <c r="K21" s="44"/>
      <c r="L21" s="43"/>
    </row>
    <row r="22" spans="1:12" ht="15">
      <c r="A22" s="23"/>
      <c r="B22" s="15"/>
      <c r="C22" s="11"/>
      <c r="D22" s="6"/>
      <c r="E22" s="42" t="s">
        <v>46</v>
      </c>
      <c r="F22" s="43">
        <v>184</v>
      </c>
      <c r="G22" s="43">
        <v>0.4</v>
      </c>
      <c r="H22" s="43">
        <v>0.4</v>
      </c>
      <c r="I22" s="43">
        <v>9.8000000000000007</v>
      </c>
      <c r="J22" s="43">
        <v>44</v>
      </c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1014</v>
      </c>
      <c r="G23" s="19">
        <f t="shared" ref="G23:J23" si="2">SUM(G14:G22)</f>
        <v>145.99</v>
      </c>
      <c r="H23" s="19">
        <f t="shared" si="2"/>
        <v>24.689999999999994</v>
      </c>
      <c r="I23" s="19">
        <f t="shared" si="2"/>
        <v>130.68</v>
      </c>
      <c r="J23" s="19">
        <f t="shared" si="2"/>
        <v>731.1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1014</v>
      </c>
      <c r="G24" s="32">
        <f t="shared" ref="G24:J24" si="4">G13+G23</f>
        <v>145.99</v>
      </c>
      <c r="H24" s="32">
        <f t="shared" si="4"/>
        <v>24.689999999999994</v>
      </c>
      <c r="I24" s="32">
        <f t="shared" si="4"/>
        <v>130.68</v>
      </c>
      <c r="J24" s="32">
        <f t="shared" si="4"/>
        <v>731.1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5.08</v>
      </c>
      <c r="H33" s="56">
        <v>4.5999999999999996</v>
      </c>
      <c r="I33" s="43">
        <v>0.28000000000000003</v>
      </c>
      <c r="J33" s="43">
        <v>63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9.69</v>
      </c>
      <c r="H34" s="43">
        <v>8.23</v>
      </c>
      <c r="I34" s="43">
        <v>18.899999999999999</v>
      </c>
      <c r="J34" s="43">
        <v>168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16.899999999999999</v>
      </c>
      <c r="H35" s="43">
        <v>12.06</v>
      </c>
      <c r="I35" s="43">
        <v>0.62</v>
      </c>
      <c r="J35" s="43">
        <v>117</v>
      </c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180</v>
      </c>
      <c r="G36" s="43">
        <v>2.4</v>
      </c>
      <c r="H36" s="43">
        <v>2.88</v>
      </c>
      <c r="I36" s="43">
        <v>25.02</v>
      </c>
      <c r="J36" s="43">
        <v>135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</v>
      </c>
      <c r="H37" s="43">
        <v>0</v>
      </c>
      <c r="I37" s="43">
        <v>20.2</v>
      </c>
      <c r="J37" s="43">
        <v>84.8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3.16</v>
      </c>
      <c r="H38" s="43">
        <v>0.4</v>
      </c>
      <c r="I38" s="43">
        <v>19.32</v>
      </c>
      <c r="J38" s="43">
        <v>45.5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44"/>
      <c r="L39" s="43"/>
    </row>
    <row r="40" spans="1:12" ht="15">
      <c r="A40" s="14"/>
      <c r="B40" s="15"/>
      <c r="C40" s="11"/>
      <c r="D40" s="6"/>
      <c r="E40" s="42" t="s">
        <v>45</v>
      </c>
      <c r="F40" s="43">
        <v>49</v>
      </c>
      <c r="G40" s="43">
        <v>0.84</v>
      </c>
      <c r="H40" s="43">
        <v>0.99</v>
      </c>
      <c r="I40" s="43">
        <v>23.19</v>
      </c>
      <c r="J40" s="43">
        <v>106.7</v>
      </c>
      <c r="K40" s="44"/>
      <c r="L40" s="43"/>
    </row>
    <row r="41" spans="1:12" ht="15">
      <c r="A41" s="14"/>
      <c r="B41" s="15"/>
      <c r="C41" s="11"/>
      <c r="D41" s="6"/>
      <c r="E41" s="42" t="s">
        <v>54</v>
      </c>
      <c r="F41" s="43">
        <v>213</v>
      </c>
      <c r="G41" s="43">
        <v>1.2</v>
      </c>
      <c r="H41" s="43">
        <v>0.4</v>
      </c>
      <c r="I41" s="43">
        <v>14.4</v>
      </c>
      <c r="J41" s="43">
        <v>68.3</v>
      </c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1082</v>
      </c>
      <c r="G42" s="19">
        <f t="shared" ref="G42" si="10">SUM(G33:G41)</f>
        <v>42.870000000000012</v>
      </c>
      <c r="H42" s="19">
        <f t="shared" ref="H42" si="11">SUM(H33:H41)</f>
        <v>30.039999999999996</v>
      </c>
      <c r="I42" s="19">
        <f t="shared" ref="I42" si="12">SUM(I33:I41)</f>
        <v>122.98</v>
      </c>
      <c r="J42" s="19">
        <f t="shared" ref="J42:L42" si="13">SUM(J33:J41)</f>
        <v>860.69999999999993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1082</v>
      </c>
      <c r="G43" s="32">
        <f t="shared" ref="G43" si="14">G32+G42</f>
        <v>42.870000000000012</v>
      </c>
      <c r="H43" s="32">
        <f t="shared" ref="H43" si="15">H32+H42</f>
        <v>30.039999999999996</v>
      </c>
      <c r="I43" s="32">
        <f t="shared" ref="I43" si="16">I32+I42</f>
        <v>122.98</v>
      </c>
      <c r="J43" s="32">
        <f t="shared" ref="J43:L43" si="17">J32+J42</f>
        <v>860.69999999999993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0.76</v>
      </c>
      <c r="H52" s="43">
        <v>6.09</v>
      </c>
      <c r="I52" s="43">
        <v>2.38</v>
      </c>
      <c r="J52" s="43">
        <v>67.3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1.58</v>
      </c>
      <c r="H53" s="43">
        <v>2.19</v>
      </c>
      <c r="I53" s="43">
        <v>11.66</v>
      </c>
      <c r="J53" s="43">
        <v>72.599999999999994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230</v>
      </c>
      <c r="G54" s="43">
        <v>21.29</v>
      </c>
      <c r="H54" s="43">
        <v>23.78</v>
      </c>
      <c r="I54" s="43">
        <v>21.79</v>
      </c>
      <c r="J54" s="43">
        <v>387.7</v>
      </c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2.86</v>
      </c>
      <c r="H56" s="43">
        <v>2.88</v>
      </c>
      <c r="I56" s="43">
        <v>19.21</v>
      </c>
      <c r="J56" s="43">
        <v>109.49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59</v>
      </c>
      <c r="F57" s="43">
        <v>50</v>
      </c>
      <c r="G57" s="43">
        <v>4.9000000000000004</v>
      </c>
      <c r="H57" s="43">
        <v>11.55</v>
      </c>
      <c r="I57" s="56">
        <v>17.100000000000001</v>
      </c>
      <c r="J57" s="43">
        <v>193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/>
      <c r="L58" s="43"/>
    </row>
    <row r="59" spans="1:12" ht="15">
      <c r="A59" s="23"/>
      <c r="B59" s="15"/>
      <c r="C59" s="11"/>
      <c r="D59" s="6"/>
      <c r="E59" s="42" t="s">
        <v>46</v>
      </c>
      <c r="F59" s="43">
        <v>158</v>
      </c>
      <c r="G59" s="43">
        <v>0.4</v>
      </c>
      <c r="H59" s="43">
        <v>0.4</v>
      </c>
      <c r="I59" s="43">
        <v>9.8000000000000007</v>
      </c>
      <c r="J59" s="43">
        <v>44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978</v>
      </c>
      <c r="G61" s="19">
        <f t="shared" ref="G61" si="22">SUM(G52:G60)</f>
        <v>34.39</v>
      </c>
      <c r="H61" s="19">
        <f t="shared" ref="H61" si="23">SUM(H52:H60)</f>
        <v>47.370000000000005</v>
      </c>
      <c r="I61" s="19">
        <f t="shared" ref="I61" si="24">SUM(I52:I60)</f>
        <v>82.99</v>
      </c>
      <c r="J61" s="19">
        <f t="shared" ref="J61:L61" si="25">SUM(J52:J60)</f>
        <v>946.4899999999999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978</v>
      </c>
      <c r="G62" s="32">
        <f t="shared" ref="G62" si="26">G51+G61</f>
        <v>34.39</v>
      </c>
      <c r="H62" s="32">
        <f t="shared" ref="H62" si="27">H51+H61</f>
        <v>47.370000000000005</v>
      </c>
      <c r="I62" s="32">
        <f t="shared" ref="I62" si="28">I51+I61</f>
        <v>82.99</v>
      </c>
      <c r="J62" s="32">
        <f t="shared" ref="J62:L62" si="29">J51+J61</f>
        <v>946.4899999999999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100</v>
      </c>
      <c r="G71" s="43">
        <v>1.04</v>
      </c>
      <c r="H71" s="43">
        <v>10.039999999999999</v>
      </c>
      <c r="I71" s="43">
        <v>7.29</v>
      </c>
      <c r="J71" s="43">
        <v>125.1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6.36</v>
      </c>
      <c r="H72" s="43">
        <v>8.9</v>
      </c>
      <c r="I72" s="43">
        <v>11.81</v>
      </c>
      <c r="J72" s="43">
        <v>158.34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41</v>
      </c>
      <c r="F73" s="43">
        <v>200</v>
      </c>
      <c r="G73" s="43">
        <v>129.55000000000001</v>
      </c>
      <c r="H73" s="43">
        <v>10.73</v>
      </c>
      <c r="I73" s="43">
        <v>36.450000000000003</v>
      </c>
      <c r="J73" s="43">
        <v>296</v>
      </c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2.94</v>
      </c>
      <c r="H75" s="43">
        <v>1.99</v>
      </c>
      <c r="I75" s="43">
        <v>20.92</v>
      </c>
      <c r="J75" s="43">
        <v>113.4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62</v>
      </c>
      <c r="F76" s="43">
        <v>100</v>
      </c>
      <c r="G76" s="43">
        <v>7</v>
      </c>
      <c r="H76" s="43">
        <v>3</v>
      </c>
      <c r="I76" s="43">
        <v>54</v>
      </c>
      <c r="J76" s="43">
        <v>310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/>
      <c r="L77" s="43"/>
    </row>
    <row r="78" spans="1:12" ht="15">
      <c r="A78" s="23"/>
      <c r="B78" s="15"/>
      <c r="C78" s="11"/>
      <c r="D78" s="6"/>
      <c r="E78" s="42" t="s">
        <v>63</v>
      </c>
      <c r="F78" s="43">
        <v>195</v>
      </c>
      <c r="G78" s="43">
        <v>1.5</v>
      </c>
      <c r="H78" s="43">
        <v>0.5</v>
      </c>
      <c r="I78" s="43">
        <v>21</v>
      </c>
      <c r="J78" s="43">
        <v>96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1035</v>
      </c>
      <c r="G80" s="19">
        <f t="shared" ref="G80" si="34">SUM(G71:G79)</f>
        <v>150.99</v>
      </c>
      <c r="H80" s="19">
        <f t="shared" ref="H80" si="35">SUM(H71:H79)</f>
        <v>35.639999999999993</v>
      </c>
      <c r="I80" s="19">
        <f t="shared" ref="I80" si="36">SUM(I71:I79)</f>
        <v>152.52000000000001</v>
      </c>
      <c r="J80" s="19">
        <f t="shared" ref="J80:L80" si="37">SUM(J71:J79)</f>
        <v>1171.24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1035</v>
      </c>
      <c r="G81" s="32">
        <f t="shared" ref="G81" si="38">G70+G80</f>
        <v>150.99</v>
      </c>
      <c r="H81" s="32">
        <f t="shared" ref="H81" si="39">H70+H80</f>
        <v>35.639999999999993</v>
      </c>
      <c r="I81" s="32">
        <f t="shared" ref="I81" si="40">I70+I80</f>
        <v>152.52000000000001</v>
      </c>
      <c r="J81" s="32">
        <f t="shared" ref="J81:L81" si="41">J70+J80</f>
        <v>1171.24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100</v>
      </c>
      <c r="G90" s="43">
        <v>1.3</v>
      </c>
      <c r="H90" s="43">
        <v>10</v>
      </c>
      <c r="I90" s="43">
        <v>5.7</v>
      </c>
      <c r="J90" s="43">
        <v>66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5.2</v>
      </c>
      <c r="H91" s="43">
        <v>5.4</v>
      </c>
      <c r="I91" s="43">
        <v>23.6</v>
      </c>
      <c r="J91" s="43">
        <v>164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14.55</v>
      </c>
      <c r="H92" s="43">
        <v>16.79</v>
      </c>
      <c r="I92" s="43">
        <v>2.89</v>
      </c>
      <c r="J92" s="43">
        <v>221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180</v>
      </c>
      <c r="G93" s="43">
        <v>6.62</v>
      </c>
      <c r="H93" s="43">
        <v>5.42</v>
      </c>
      <c r="I93" s="43">
        <v>31.73</v>
      </c>
      <c r="J93" s="43">
        <v>202.14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68</v>
      </c>
      <c r="F94" s="43">
        <v>20</v>
      </c>
      <c r="G94" s="43">
        <v>0.16</v>
      </c>
      <c r="H94" s="43">
        <v>0.16</v>
      </c>
      <c r="I94" s="43">
        <v>27.88</v>
      </c>
      <c r="J94" s="43">
        <v>114.6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69</v>
      </c>
      <c r="F95" s="43">
        <v>92</v>
      </c>
      <c r="G95" s="43">
        <v>25.88</v>
      </c>
      <c r="H95" s="43">
        <v>20.6</v>
      </c>
      <c r="I95" s="43">
        <v>26.8</v>
      </c>
      <c r="J95" s="43">
        <v>396.84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/>
      <c r="L96" s="43"/>
    </row>
    <row r="97" spans="1:12" ht="15">
      <c r="A97" s="23"/>
      <c r="B97" s="15"/>
      <c r="C97" s="11"/>
      <c r="D97" s="6"/>
      <c r="E97" s="42" t="s">
        <v>49</v>
      </c>
      <c r="F97" s="43">
        <v>60</v>
      </c>
      <c r="G97" s="43">
        <v>5.08</v>
      </c>
      <c r="H97" s="43">
        <v>4.5999999999999996</v>
      </c>
      <c r="I97" s="43">
        <v>0.28000000000000003</v>
      </c>
      <c r="J97" s="43">
        <v>63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792</v>
      </c>
      <c r="G99" s="19">
        <f t="shared" ref="G99" si="46">SUM(G90:G98)</f>
        <v>61.39</v>
      </c>
      <c r="H99" s="19">
        <f t="shared" ref="H99" si="47">SUM(H90:H98)</f>
        <v>63.449999999999996</v>
      </c>
      <c r="I99" s="19">
        <f t="shared" ref="I99" si="48">SUM(I90:I98)</f>
        <v>119.92999999999999</v>
      </c>
      <c r="J99" s="19">
        <f t="shared" ref="J99:L99" si="49">SUM(J90:J98)</f>
        <v>1299.98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792</v>
      </c>
      <c r="G100" s="32">
        <f t="shared" ref="G100" si="50">G89+G99</f>
        <v>61.39</v>
      </c>
      <c r="H100" s="32">
        <f t="shared" ref="H100" si="51">H89+H99</f>
        <v>63.449999999999996</v>
      </c>
      <c r="I100" s="32">
        <f t="shared" ref="I100" si="52">I89+I99</f>
        <v>119.92999999999999</v>
      </c>
      <c r="J100" s="32">
        <f t="shared" ref="J100:L100" si="53">J89+J99</f>
        <v>1299.98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0.54</v>
      </c>
      <c r="H109" s="43">
        <v>0.02</v>
      </c>
      <c r="I109" s="43">
        <v>4.63</v>
      </c>
      <c r="J109" s="43">
        <v>35.1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56</v>
      </c>
      <c r="F110" s="43">
        <v>200</v>
      </c>
      <c r="G110" s="43">
        <v>1.58</v>
      </c>
      <c r="H110" s="43">
        <v>2.19</v>
      </c>
      <c r="I110" s="43">
        <v>11.66</v>
      </c>
      <c r="J110" s="43">
        <v>72.599999999999994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22</v>
      </c>
      <c r="H111" s="43">
        <v>11.2</v>
      </c>
      <c r="I111" s="43">
        <v>4.2</v>
      </c>
      <c r="J111" s="43">
        <v>208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72</v>
      </c>
      <c r="F112" s="43">
        <v>180</v>
      </c>
      <c r="G112" s="43">
        <v>14.55</v>
      </c>
      <c r="H112" s="43">
        <v>7.3</v>
      </c>
      <c r="I112" s="43">
        <v>46.35</v>
      </c>
      <c r="J112" s="43">
        <v>292.5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1</v>
      </c>
      <c r="H113" s="43">
        <v>0.2</v>
      </c>
      <c r="I113" s="43">
        <v>20.2</v>
      </c>
      <c r="J113" s="43">
        <v>84.8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3.16</v>
      </c>
      <c r="H114" s="43">
        <v>0.4</v>
      </c>
      <c r="I114" s="43">
        <v>19.32</v>
      </c>
      <c r="J114" s="43">
        <v>46.5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/>
      <c r="L115" s="43"/>
    </row>
    <row r="116" spans="1:12" ht="15">
      <c r="A116" s="23"/>
      <c r="B116" s="15"/>
      <c r="C116" s="11"/>
      <c r="D116" s="6"/>
      <c r="E116" s="42" t="s">
        <v>63</v>
      </c>
      <c r="F116" s="43">
        <v>195</v>
      </c>
      <c r="G116" s="43">
        <v>1.5</v>
      </c>
      <c r="H116" s="43">
        <v>0.5</v>
      </c>
      <c r="I116" s="43">
        <v>21</v>
      </c>
      <c r="J116" s="43">
        <v>96</v>
      </c>
      <c r="K116" s="44"/>
      <c r="L116" s="43"/>
    </row>
    <row r="117" spans="1:12" ht="15">
      <c r="A117" s="23"/>
      <c r="B117" s="15"/>
      <c r="C117" s="11"/>
      <c r="D117" s="6"/>
      <c r="E117" s="42" t="s">
        <v>73</v>
      </c>
      <c r="F117" s="43">
        <v>84</v>
      </c>
      <c r="G117" s="43">
        <v>1</v>
      </c>
      <c r="H117" s="43">
        <v>0.1</v>
      </c>
      <c r="I117" s="43">
        <v>77.8</v>
      </c>
      <c r="J117" s="43">
        <v>320</v>
      </c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1099</v>
      </c>
      <c r="G118" s="19">
        <f t="shared" ref="G118:J118" si="56">SUM(G109:G117)</f>
        <v>47.93</v>
      </c>
      <c r="H118" s="19">
        <f t="shared" si="56"/>
        <v>22.39</v>
      </c>
      <c r="I118" s="19">
        <f t="shared" si="56"/>
        <v>206.21000000000004</v>
      </c>
      <c r="J118" s="19">
        <f t="shared" si="56"/>
        <v>1227.9000000000001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1099</v>
      </c>
      <c r="G119" s="32">
        <f t="shared" ref="G119" si="58">G108+G118</f>
        <v>47.93</v>
      </c>
      <c r="H119" s="32">
        <f t="shared" ref="H119" si="59">H108+H118</f>
        <v>22.39</v>
      </c>
      <c r="I119" s="32">
        <f t="shared" ref="I119" si="60">I108+I118</f>
        <v>206.21000000000004</v>
      </c>
      <c r="J119" s="32">
        <f t="shared" ref="J119:L119" si="61">J108+J118</f>
        <v>1227.9000000000001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100</v>
      </c>
      <c r="G128" s="43">
        <v>0.76</v>
      </c>
      <c r="H128" s="43">
        <v>6.09</v>
      </c>
      <c r="I128" s="43">
        <v>2.38</v>
      </c>
      <c r="J128" s="43">
        <v>67.3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74</v>
      </c>
      <c r="F129" s="43">
        <v>200</v>
      </c>
      <c r="G129" s="43">
        <v>1.58</v>
      </c>
      <c r="H129" s="43">
        <v>2.19</v>
      </c>
      <c r="I129" s="43">
        <v>11.66</v>
      </c>
      <c r="J129" s="43">
        <v>72.599999999999994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100</v>
      </c>
      <c r="G130" s="43">
        <v>22.4</v>
      </c>
      <c r="H130" s="43">
        <v>18.23</v>
      </c>
      <c r="I130" s="43">
        <v>7.03</v>
      </c>
      <c r="J130" s="43">
        <v>281.25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76</v>
      </c>
      <c r="F131" s="43">
        <v>180</v>
      </c>
      <c r="G131" s="43">
        <v>2.34</v>
      </c>
      <c r="H131" s="43">
        <v>16.71</v>
      </c>
      <c r="I131" s="43">
        <v>3.79</v>
      </c>
      <c r="J131" s="43">
        <v>174.02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5.8</v>
      </c>
      <c r="H132" s="43">
        <v>5</v>
      </c>
      <c r="I132" s="43">
        <v>8</v>
      </c>
      <c r="J132" s="43">
        <v>100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3.16</v>
      </c>
      <c r="H133" s="43">
        <v>0.4</v>
      </c>
      <c r="I133" s="43">
        <v>19.32</v>
      </c>
      <c r="J133" s="43">
        <v>46.5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/>
      <c r="L134" s="43"/>
    </row>
    <row r="135" spans="1:12" ht="15">
      <c r="A135" s="14"/>
      <c r="B135" s="15"/>
      <c r="C135" s="11"/>
      <c r="D135" s="6"/>
      <c r="E135" s="42" t="s">
        <v>78</v>
      </c>
      <c r="F135" s="43">
        <v>95</v>
      </c>
      <c r="G135" s="43">
        <v>2.2999999999999998</v>
      </c>
      <c r="H135" s="43">
        <v>8</v>
      </c>
      <c r="I135" s="43">
        <v>16.600000000000001</v>
      </c>
      <c r="J135" s="43">
        <v>148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955</v>
      </c>
      <c r="G137" s="19">
        <f t="shared" ref="G137:J137" si="64">SUM(G128:G136)</f>
        <v>40.939999999999991</v>
      </c>
      <c r="H137" s="19">
        <f t="shared" si="64"/>
        <v>57.099999999999994</v>
      </c>
      <c r="I137" s="19">
        <f t="shared" si="64"/>
        <v>69.83</v>
      </c>
      <c r="J137" s="19">
        <f t="shared" si="64"/>
        <v>962.06999999999994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955</v>
      </c>
      <c r="G138" s="32">
        <f t="shared" ref="G138" si="66">G127+G137</f>
        <v>40.939999999999991</v>
      </c>
      <c r="H138" s="32">
        <f t="shared" ref="H138" si="67">H127+H137</f>
        <v>57.099999999999994</v>
      </c>
      <c r="I138" s="32">
        <f t="shared" ref="I138" si="68">I127+I137</f>
        <v>69.83</v>
      </c>
      <c r="J138" s="32">
        <f t="shared" ref="J138:L138" si="69">J127+J137</f>
        <v>962.06999999999994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100</v>
      </c>
      <c r="G147" s="43">
        <v>1.04</v>
      </c>
      <c r="H147" s="43">
        <v>10.039999999999999</v>
      </c>
      <c r="I147" s="43">
        <v>7.29</v>
      </c>
      <c r="J147" s="43">
        <v>125.1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1.45</v>
      </c>
      <c r="H148" s="43">
        <v>3.93</v>
      </c>
      <c r="I148" s="43">
        <v>100.2</v>
      </c>
      <c r="J148" s="43">
        <v>82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22</v>
      </c>
      <c r="H149" s="43">
        <v>11.2</v>
      </c>
      <c r="I149" s="43">
        <v>4.2</v>
      </c>
      <c r="J149" s="43">
        <v>208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81</v>
      </c>
      <c r="F150" s="43">
        <v>180</v>
      </c>
      <c r="G150" s="43">
        <v>6.62</v>
      </c>
      <c r="H150" s="43">
        <v>5.42</v>
      </c>
      <c r="I150" s="43">
        <v>31.73</v>
      </c>
      <c r="J150" s="43">
        <v>202.14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22</v>
      </c>
      <c r="H151" s="43">
        <v>11.2</v>
      </c>
      <c r="I151" s="43">
        <v>4.2</v>
      </c>
      <c r="J151" s="43">
        <v>208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83</v>
      </c>
      <c r="F152" s="43">
        <v>60</v>
      </c>
      <c r="G152" s="43">
        <v>7</v>
      </c>
      <c r="H152" s="43">
        <v>3</v>
      </c>
      <c r="I152" s="43">
        <v>19.32</v>
      </c>
      <c r="J152" s="43">
        <v>43.2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/>
      <c r="L153" s="43"/>
    </row>
    <row r="154" spans="1:12" ht="15">
      <c r="A154" s="23"/>
      <c r="B154" s="15"/>
      <c r="C154" s="11"/>
      <c r="D154" s="6"/>
      <c r="E154" s="42" t="s">
        <v>73</v>
      </c>
      <c r="F154" s="43">
        <v>50</v>
      </c>
      <c r="G154" s="43">
        <v>1</v>
      </c>
      <c r="H154" s="43">
        <v>0.1</v>
      </c>
      <c r="I154" s="43" t="s">
        <v>84</v>
      </c>
      <c r="J154" s="43">
        <v>320</v>
      </c>
      <c r="K154" s="44"/>
      <c r="L154" s="43"/>
    </row>
    <row r="155" spans="1:12" ht="15">
      <c r="A155" s="23"/>
      <c r="B155" s="15"/>
      <c r="C155" s="11"/>
      <c r="D155" s="6"/>
      <c r="E155" s="42" t="s">
        <v>54</v>
      </c>
      <c r="F155" s="43">
        <v>192</v>
      </c>
      <c r="G155" s="43">
        <v>1.2</v>
      </c>
      <c r="H155" s="43" t="s">
        <v>85</v>
      </c>
      <c r="I155" s="43">
        <v>14.4</v>
      </c>
      <c r="J155" s="43">
        <v>68.34</v>
      </c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1122</v>
      </c>
      <c r="G156" s="19">
        <f t="shared" ref="G156:J156" si="72">SUM(G147:G155)</f>
        <v>64.91</v>
      </c>
      <c r="H156" s="19">
        <f t="shared" si="72"/>
        <v>45.36999999999999</v>
      </c>
      <c r="I156" s="19">
        <f t="shared" si="72"/>
        <v>182.39000000000001</v>
      </c>
      <c r="J156" s="19">
        <f t="shared" si="72"/>
        <v>1329.18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1122</v>
      </c>
      <c r="G157" s="32">
        <f t="shared" ref="G157" si="74">G146+G156</f>
        <v>64.91</v>
      </c>
      <c r="H157" s="32">
        <f t="shared" ref="H157" si="75">H146+H156</f>
        <v>45.36999999999999</v>
      </c>
      <c r="I157" s="32">
        <f t="shared" ref="I157" si="76">I146+I156</f>
        <v>182.39000000000001</v>
      </c>
      <c r="J157" s="32">
        <f t="shared" ref="J157:L157" si="77">J146+J156</f>
        <v>1329.18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100</v>
      </c>
      <c r="G166" s="43">
        <v>1.3</v>
      </c>
      <c r="H166" s="43">
        <v>10</v>
      </c>
      <c r="I166" s="43">
        <v>5.7</v>
      </c>
      <c r="J166" s="43">
        <v>66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50</v>
      </c>
      <c r="F167" s="43">
        <v>200</v>
      </c>
      <c r="G167" s="43">
        <v>9.69</v>
      </c>
      <c r="H167" s="43">
        <v>8.23</v>
      </c>
      <c r="I167" s="43">
        <v>18.899999999999999</v>
      </c>
      <c r="J167" s="43">
        <v>168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87</v>
      </c>
      <c r="F168" s="43">
        <v>230</v>
      </c>
      <c r="G168" s="43">
        <v>21.29</v>
      </c>
      <c r="H168" s="43">
        <v>23.78</v>
      </c>
      <c r="I168" s="43">
        <v>21.79</v>
      </c>
      <c r="J168" s="43">
        <v>387.7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0</v>
      </c>
      <c r="H170" s="43">
        <v>0</v>
      </c>
      <c r="I170" s="43">
        <v>15.3</v>
      </c>
      <c r="J170" s="43">
        <v>49.6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59</v>
      </c>
      <c r="F171" s="43">
        <v>50</v>
      </c>
      <c r="G171" s="43">
        <v>4.9000000000000004</v>
      </c>
      <c r="H171" s="43">
        <v>11.55</v>
      </c>
      <c r="I171" s="43">
        <v>17.100000000000001</v>
      </c>
      <c r="J171" s="43">
        <v>193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2.6</v>
      </c>
      <c r="H172" s="43">
        <v>0.48</v>
      </c>
      <c r="I172" s="43">
        <v>1.05</v>
      </c>
      <c r="J172" s="43" t="s">
        <v>48</v>
      </c>
      <c r="K172" s="44"/>
      <c r="L172" s="43"/>
    </row>
    <row r="173" spans="1:12" ht="15">
      <c r="A173" s="23"/>
      <c r="B173" s="15"/>
      <c r="C173" s="11"/>
      <c r="D173" s="6"/>
      <c r="E173" s="42" t="s">
        <v>45</v>
      </c>
      <c r="F173" s="43">
        <v>49</v>
      </c>
      <c r="G173" s="43">
        <v>0.84</v>
      </c>
      <c r="H173" s="43">
        <v>0.99</v>
      </c>
      <c r="I173" s="43">
        <v>23.19</v>
      </c>
      <c r="J173" s="43">
        <v>106.7</v>
      </c>
      <c r="K173" s="44"/>
      <c r="L173" s="43"/>
    </row>
    <row r="174" spans="1:12" ht="15">
      <c r="A174" s="23"/>
      <c r="B174" s="15"/>
      <c r="C174" s="11"/>
      <c r="D174" s="6"/>
      <c r="E174" s="42" t="s">
        <v>46</v>
      </c>
      <c r="F174" s="43">
        <v>280</v>
      </c>
      <c r="G174" s="43">
        <v>0.4</v>
      </c>
      <c r="H174" s="43">
        <v>0.4</v>
      </c>
      <c r="I174" s="43">
        <v>9.8000000000000007</v>
      </c>
      <c r="J174" s="43">
        <v>44</v>
      </c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1149</v>
      </c>
      <c r="G175" s="19">
        <f t="shared" ref="G175:J175" si="80">SUM(G166:G174)</f>
        <v>41.02</v>
      </c>
      <c r="H175" s="19">
        <f t="shared" si="80"/>
        <v>55.43</v>
      </c>
      <c r="I175" s="19">
        <f t="shared" si="80"/>
        <v>112.82999999999998</v>
      </c>
      <c r="J175" s="19">
        <f t="shared" si="80"/>
        <v>1015.0000000000001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1149</v>
      </c>
      <c r="G176" s="32">
        <f t="shared" ref="G176" si="82">G165+G175</f>
        <v>41.02</v>
      </c>
      <c r="H176" s="32">
        <f t="shared" ref="H176" si="83">H165+H175</f>
        <v>55.43</v>
      </c>
      <c r="I176" s="32">
        <f t="shared" ref="I176" si="84">I165+I175</f>
        <v>112.82999999999998</v>
      </c>
      <c r="J176" s="32">
        <f t="shared" ref="J176:L176" si="85">J165+J175</f>
        <v>1015.0000000000001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100</v>
      </c>
      <c r="G185" s="43">
        <v>1.7</v>
      </c>
      <c r="H185" s="43">
        <v>3</v>
      </c>
      <c r="I185" s="43">
        <v>8.4499999999999993</v>
      </c>
      <c r="J185" s="43">
        <v>85.7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4.8</v>
      </c>
      <c r="H186" s="43">
        <v>6.7</v>
      </c>
      <c r="I186" s="43">
        <v>11.5</v>
      </c>
      <c r="J186" s="43">
        <v>125.5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41</v>
      </c>
      <c r="F187" s="43">
        <v>200</v>
      </c>
      <c r="G187" s="43">
        <v>129.55000000000001</v>
      </c>
      <c r="H187" s="43">
        <v>10.73</v>
      </c>
      <c r="I187" s="43">
        <v>36.450000000000003</v>
      </c>
      <c r="J187" s="43">
        <v>296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90</v>
      </c>
      <c r="F190" s="43">
        <v>40</v>
      </c>
      <c r="G190" s="43">
        <v>3.16</v>
      </c>
      <c r="H190" s="43">
        <v>0.4</v>
      </c>
      <c r="I190" s="43">
        <v>19.32</v>
      </c>
      <c r="J190" s="43">
        <v>46.5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/>
      <c r="L191" s="43"/>
    </row>
    <row r="192" spans="1:12" ht="15">
      <c r="A192" s="23"/>
      <c r="B192" s="15"/>
      <c r="C192" s="11"/>
      <c r="D192" s="6"/>
      <c r="E192" s="42" t="s">
        <v>73</v>
      </c>
      <c r="F192" s="43">
        <v>50</v>
      </c>
      <c r="G192" s="43">
        <v>1</v>
      </c>
      <c r="H192" s="43">
        <v>0.1</v>
      </c>
      <c r="I192" s="43">
        <v>77.8</v>
      </c>
      <c r="J192" s="43">
        <v>320</v>
      </c>
      <c r="K192" s="44"/>
      <c r="L192" s="43"/>
    </row>
    <row r="193" spans="1:12" ht="15">
      <c r="A193" s="23"/>
      <c r="B193" s="15"/>
      <c r="C193" s="11"/>
      <c r="D193" s="6"/>
      <c r="E193" s="42" t="s">
        <v>54</v>
      </c>
      <c r="F193" s="43">
        <v>137</v>
      </c>
      <c r="G193" s="43">
        <v>1.2</v>
      </c>
      <c r="H193" s="43">
        <v>0.4</v>
      </c>
      <c r="I193" s="56">
        <v>45396</v>
      </c>
      <c r="J193" s="43">
        <v>68.3</v>
      </c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967</v>
      </c>
      <c r="G194" s="19">
        <f t="shared" ref="G194:J194" si="88">SUM(G185:G193)</f>
        <v>144.16999999999999</v>
      </c>
      <c r="H194" s="19">
        <f t="shared" si="88"/>
        <v>21.97</v>
      </c>
      <c r="I194" s="19">
        <f t="shared" si="88"/>
        <v>45578.45</v>
      </c>
      <c r="J194" s="19">
        <f t="shared" si="88"/>
        <v>1128.9999999999998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967</v>
      </c>
      <c r="G195" s="32">
        <f t="shared" ref="G195" si="90">G184+G194</f>
        <v>144.16999999999999</v>
      </c>
      <c r="H195" s="32">
        <f t="shared" ref="H195" si="91">H184+H194</f>
        <v>21.97</v>
      </c>
      <c r="I195" s="32">
        <f t="shared" ref="I195" si="92">I184+I194</f>
        <v>45578.45</v>
      </c>
      <c r="J195" s="32">
        <f t="shared" ref="J195:L195" si="93">J184+J194</f>
        <v>1128.9999999999998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1019.3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77.459999999999994</v>
      </c>
      <c r="H196" s="34">
        <f t="shared" si="94"/>
        <v>40.344999999999992</v>
      </c>
      <c r="I196" s="34">
        <f t="shared" si="94"/>
        <v>4675.8809999999994</v>
      </c>
      <c r="J196" s="34">
        <f t="shared" si="94"/>
        <v>1067.2660000000001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2024-12-01T16:03:04Z</dcterms:modified>
</cp:coreProperties>
</file>